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11380" yWindow="8120" windowWidth="20740" windowHeight="11320" activeTab="0"/>
  </bookViews>
  <sheets>
    <sheet name="Agro" sheetId="1" r:id="rId1"/>
  </sheets>
  <definedNames>
    <definedName name="_xlnm._FilterDatabase" localSheetId="0" hidden="1">'Agro'!$A$2:$H$21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<sst xmlns="http://schemas.openxmlformats.org/spreadsheetml/2006/main" count="30" uniqueCount="30">
  <si>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</si>
  <si>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</si>
  <si>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</si>
  <si>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</si>
  <si>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</si>
  <si>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</si>
  <si>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</si>
  <si>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</si>
  <si>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SANCOR</t>
  </si>
  <si>
    <t>LA SEGUNDA</t>
  </si>
  <si>
    <t>FEDERACION PATRONAL</t>
  </si>
  <si>
    <t>SAN CRISTOBAL</t>
  </si>
  <si>
    <t>RIO URUGUAY SEGUROS</t>
  </si>
  <si>
    <t>NACION</t>
  </si>
  <si>
    <t>ALLIANZ</t>
  </si>
  <si>
    <t>SURA</t>
  </si>
  <si>
    <t>ZURICH ARGENTINA</t>
  </si>
  <si>
    <t>ASOC. MUTUAL DAN</t>
  </si>
  <si>
    <t>GALICIA SEGUROS</t>
  </si>
  <si>
    <t>GALENO LIFE</t>
  </si>
  <si>
    <t>NATIVA</t>
  </si>
  <si>
    <t>EXPERTA SEGUROS</t>
  </si>
  <si>
    <t>LIFE SEGUROS</t>
  </si>
  <si>
    <t>SUPERVIELLE</t>
  </si>
  <si>
    <t>ORIGENES VIDA</t>
  </si>
  <si>
    <t>EL SURCO</t>
  </si>
  <si>
    <t>LA PERSEVERANCIA</t>
  </si>
  <si>
    <t>TOTALES</t>
  </si>
  <si>
    <t>Riesgos Agropecuarios - Resultados Técnicos del ramo - Septiembre 2021</t>
  </si>
  <si>
    <t>(1) Incluye Gastos de Producción, Gastos de Explotación y Gastos a cargo del Reaseguro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</si>
</sst>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left"/>
      <protection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4C21-7B8F-4035-B551-F056E3A115B1}">
  <sheetPr>
    <tabColor theme="9"/>
  </sheetPr>
  <dimension ref="A1:H23"/>
  <sheetViews>
    <sheetView tabSelected="1" workbookViewId="0" topLeftCell="A15">
      <selection activeCell="A23" sqref="A23"/>
    </sheetView>
  </sheetViews>
  <sheetFormatPr defaultColWidth="11.57421875" defaultRowHeight="15"/>
  <cols>
    <col min="1" max="1" width="24.140625" style="10" bestFit="1" customWidth="1"/>
    <col min="2" max="2" width="28.140625" style="11" bestFit="1" customWidth="1"/>
    <col min="3" max="3" width="31.421875" style="11" bestFit="1" customWidth="1"/>
    <col min="4" max="4" width="19.421875" style="11" bestFit="1" customWidth="1"/>
    <col min="5" max="5" width="20.421875" style="11" bestFit="1" customWidth="1"/>
    <col min="6" max="6" width="16.421875" style="11" bestFit="1" customWidth="1"/>
    <col min="7" max="7" width="22.140625" style="11" bestFit="1" customWidth="1"/>
    <col min="8" max="8" width="12.421875" style="11" customWidth="1"/>
    <col min="9" max="16384" width="11.421875" style="1" customWidth="1"/>
  </cols>
  <sheetData>
    <row r="1" spans="1:8" ht="48" customHeight="1">
      <c r="A1" s="12" t="s">
        <v>28</v>
      </c>
      <c r="B1" s="12"/>
      <c r="C1" s="12"/>
      <c r="D1" s="12"/>
      <c r="E1" s="12"/>
      <c r="F1" s="12"/>
      <c r="G1" s="12"/>
      <c r="H1" s="12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101390621</v>
      </c>
      <c r="C3" s="5">
        <v>-10730280</v>
      </c>
      <c r="D3" s="6">
        <f aca="true" t="shared" si="0" ref="D3:D21">+_xlfn.IFERROR(C3/B3,0)*100</f>
        <v>-10.583109062918156</v>
      </c>
      <c r="E3" s="5">
        <v>-183262296</v>
      </c>
      <c r="F3" s="6">
        <f aca="true" t="shared" si="1" ref="F3:F21">+_xlfn.IFERROR(E3/B3,0)*100</f>
        <v>-180.7487657068399</v>
      </c>
      <c r="G3" s="5">
        <f aca="true" t="shared" si="2" ref="G3:G21">+B3+C3+E3</f>
        <v>-92601955</v>
      </c>
      <c r="H3" s="6">
        <f aca="true" t="shared" si="3" ref="H3:H21">+_xlfn.IFERROR(G3/B3,0)*100</f>
        <v>-91.33187476975804</v>
      </c>
    </row>
    <row r="4" spans="1:8" ht="15">
      <c r="A4" s="4" t="s">
        <v>9</v>
      </c>
      <c r="B4" s="5">
        <v>73268550</v>
      </c>
      <c r="C4" s="5">
        <v>38139989</v>
      </c>
      <c r="D4" s="6">
        <f t="shared" si="0"/>
        <v>52.05506182393401</v>
      </c>
      <c r="E4" s="5">
        <v>-348826242</v>
      </c>
      <c r="F4" s="6">
        <f t="shared" si="1"/>
        <v>-476.092732830116</v>
      </c>
      <c r="G4" s="5">
        <f t="shared" si="2"/>
        <v>-237417703</v>
      </c>
      <c r="H4" s="6">
        <f t="shared" si="3"/>
        <v>-324.03767100618205</v>
      </c>
    </row>
    <row r="5" spans="1:8" ht="15">
      <c r="A5" s="4" t="s">
        <v>10</v>
      </c>
      <c r="B5" s="5">
        <v>61482443</v>
      </c>
      <c r="C5" s="5">
        <v>-2185737</v>
      </c>
      <c r="D5" s="6">
        <f t="shared" si="0"/>
        <v>-3.5550587994689806</v>
      </c>
      <c r="E5" s="5">
        <v>-64836113</v>
      </c>
      <c r="F5" s="6">
        <f t="shared" si="1"/>
        <v>-105.45467915124974</v>
      </c>
      <c r="G5" s="5">
        <f t="shared" si="2"/>
        <v>-5539407</v>
      </c>
      <c r="H5" s="6">
        <f t="shared" si="3"/>
        <v>-9.009737950718712</v>
      </c>
    </row>
    <row r="6" spans="1:8" ht="15">
      <c r="A6" s="4" t="s">
        <v>11</v>
      </c>
      <c r="B6" s="5">
        <v>56195235</v>
      </c>
      <c r="C6" s="5">
        <v>-705964</v>
      </c>
      <c r="D6" s="6">
        <f t="shared" si="0"/>
        <v>-1.2562702157932073</v>
      </c>
      <c r="E6" s="5">
        <v>-94909972</v>
      </c>
      <c r="F6" s="6">
        <f t="shared" si="1"/>
        <v>-168.8932736022903</v>
      </c>
      <c r="G6" s="5">
        <f t="shared" si="2"/>
        <v>-39420701</v>
      </c>
      <c r="H6" s="6">
        <f t="shared" si="3"/>
        <v>-70.1495438180835</v>
      </c>
    </row>
    <row r="7" spans="1:8" ht="15">
      <c r="A7" s="4" t="s">
        <v>12</v>
      </c>
      <c r="B7" s="5">
        <v>49637147</v>
      </c>
      <c r="C7" s="5">
        <v>960063</v>
      </c>
      <c r="D7" s="6">
        <f t="shared" si="0"/>
        <v>1.9341623320937442</v>
      </c>
      <c r="E7" s="5">
        <v>-21719580</v>
      </c>
      <c r="F7" s="6">
        <f t="shared" si="1"/>
        <v>-43.75670503383283</v>
      </c>
      <c r="G7" s="5">
        <f t="shared" si="2"/>
        <v>28877630</v>
      </c>
      <c r="H7" s="6">
        <f t="shared" si="3"/>
        <v>58.17745729826092</v>
      </c>
    </row>
    <row r="8" spans="1:8" ht="15">
      <c r="A8" s="4" t="s">
        <v>13</v>
      </c>
      <c r="B8" s="5">
        <v>33304996</v>
      </c>
      <c r="C8" s="5">
        <v>-2240731</v>
      </c>
      <c r="D8" s="6">
        <f t="shared" si="0"/>
        <v>-6.727912533002556</v>
      </c>
      <c r="E8" s="5">
        <v>-26112415</v>
      </c>
      <c r="F8" s="6">
        <f t="shared" si="1"/>
        <v>-78.40389772153102</v>
      </c>
      <c r="G8" s="5">
        <f t="shared" si="2"/>
        <v>4951850</v>
      </c>
      <c r="H8" s="6">
        <f t="shared" si="3"/>
        <v>14.868189745466415</v>
      </c>
    </row>
    <row r="9" spans="1:8" ht="15">
      <c r="A9" s="4" t="s">
        <v>14</v>
      </c>
      <c r="B9" s="5">
        <v>16988224</v>
      </c>
      <c r="C9" s="5">
        <v>260879</v>
      </c>
      <c r="D9" s="6">
        <f t="shared" si="0"/>
        <v>1.5356461040306508</v>
      </c>
      <c r="E9" s="5">
        <v>-91360914</v>
      </c>
      <c r="F9" s="6">
        <f t="shared" si="1"/>
        <v>-537.7896712452108</v>
      </c>
      <c r="G9" s="5">
        <f t="shared" si="2"/>
        <v>-74111811</v>
      </c>
      <c r="H9" s="6">
        <f t="shared" si="3"/>
        <v>-436.2540251411802</v>
      </c>
    </row>
    <row r="10" spans="1:8" ht="15">
      <c r="A10" s="4" t="s">
        <v>15</v>
      </c>
      <c r="B10" s="5">
        <v>13771992</v>
      </c>
      <c r="C10" s="5">
        <v>669948</v>
      </c>
      <c r="D10" s="6">
        <f t="shared" si="0"/>
        <v>4.864568611425275</v>
      </c>
      <c r="E10" s="5">
        <v>-32721759</v>
      </c>
      <c r="F10" s="6">
        <f t="shared" si="1"/>
        <v>-237.5964130679135</v>
      </c>
      <c r="G10" s="5">
        <f t="shared" si="2"/>
        <v>-18279819</v>
      </c>
      <c r="H10" s="6">
        <f t="shared" si="3"/>
        <v>-132.7318444564882</v>
      </c>
    </row>
    <row r="11" spans="1:8" ht="15">
      <c r="A11" s="4" t="s">
        <v>16</v>
      </c>
      <c r="B11" s="5">
        <v>5580955</v>
      </c>
      <c r="C11" s="5">
        <v>-677671</v>
      </c>
      <c r="D11" s="6">
        <f t="shared" si="0"/>
        <v>-12.142563414326043</v>
      </c>
      <c r="E11" s="5">
        <v>-32132069</v>
      </c>
      <c r="F11" s="6">
        <f t="shared" si="1"/>
        <v>-575.7449934643802</v>
      </c>
      <c r="G11" s="5">
        <f t="shared" si="2"/>
        <v>-27228785</v>
      </c>
      <c r="H11" s="6">
        <f t="shared" si="3"/>
        <v>-487.8875568787063</v>
      </c>
    </row>
    <row r="12" spans="1:8" ht="15">
      <c r="A12" s="4" t="s">
        <v>17</v>
      </c>
      <c r="B12" s="5">
        <v>5019074</v>
      </c>
      <c r="C12" s="5">
        <v>9107</v>
      </c>
      <c r="D12" s="6">
        <f t="shared" si="0"/>
        <v>0.18144781288341236</v>
      </c>
      <c r="E12" s="5">
        <v>-14587104</v>
      </c>
      <c r="F12" s="6">
        <f t="shared" si="1"/>
        <v>-290.63337181320696</v>
      </c>
      <c r="G12" s="5">
        <f t="shared" si="2"/>
        <v>-9558923</v>
      </c>
      <c r="H12" s="6">
        <f t="shared" si="3"/>
        <v>-190.45192400032357</v>
      </c>
    </row>
    <row r="13" spans="1:8" ht="15">
      <c r="A13" s="4" t="s">
        <v>18</v>
      </c>
      <c r="B13" s="5">
        <v>2574272</v>
      </c>
      <c r="C13" s="5">
        <v>-230329</v>
      </c>
      <c r="D13" s="6">
        <f t="shared" si="0"/>
        <v>-8.94734511349228</v>
      </c>
      <c r="E13" s="5">
        <v>-2696150</v>
      </c>
      <c r="F13" s="6">
        <f t="shared" si="1"/>
        <v>-104.73446473410735</v>
      </c>
      <c r="G13" s="5">
        <f t="shared" si="2"/>
        <v>-352207</v>
      </c>
      <c r="H13" s="6">
        <f t="shared" si="3"/>
        <v>-13.681809847599633</v>
      </c>
    </row>
    <row r="14" spans="1:8" ht="15">
      <c r="A14" s="4" t="s">
        <v>19</v>
      </c>
      <c r="B14" s="5">
        <v>2272891</v>
      </c>
      <c r="C14" s="5">
        <v>-632382</v>
      </c>
      <c r="D14" s="6">
        <f t="shared" si="0"/>
        <v>-27.822803645225395</v>
      </c>
      <c r="E14" s="5">
        <v>-5828969</v>
      </c>
      <c r="F14" s="6">
        <f t="shared" si="1"/>
        <v>-256.4561608981689</v>
      </c>
      <c r="G14" s="5">
        <f t="shared" si="2"/>
        <v>-4188460</v>
      </c>
      <c r="H14" s="6">
        <f t="shared" si="3"/>
        <v>-184.2789645433943</v>
      </c>
    </row>
    <row r="15" spans="1:8" ht="15">
      <c r="A15" s="4" t="s">
        <v>20</v>
      </c>
      <c r="B15" s="5">
        <v>1841139</v>
      </c>
      <c r="C15" s="5">
        <v>-528990</v>
      </c>
      <c r="D15" s="6">
        <f t="shared" si="0"/>
        <v>-28.731670992793045</v>
      </c>
      <c r="E15" s="5">
        <v>-2615780</v>
      </c>
      <c r="F15" s="6">
        <f t="shared" si="1"/>
        <v>-142.07400962121818</v>
      </c>
      <c r="G15" s="5">
        <f t="shared" si="2"/>
        <v>-1303631</v>
      </c>
      <c r="H15" s="6">
        <f t="shared" si="3"/>
        <v>-70.80568061401121</v>
      </c>
    </row>
    <row r="16" spans="1:8" ht="15">
      <c r="A16" s="4" t="s">
        <v>21</v>
      </c>
      <c r="B16" s="5">
        <v>508185</v>
      </c>
      <c r="C16" s="5">
        <v>5001896</v>
      </c>
      <c r="D16" s="6">
        <f t="shared" si="0"/>
        <v>984.2667532493089</v>
      </c>
      <c r="E16" s="5">
        <v>-277222</v>
      </c>
      <c r="F16" s="6">
        <f t="shared" si="1"/>
        <v>-54.551393685370485</v>
      </c>
      <c r="G16" s="5">
        <f t="shared" si="2"/>
        <v>5232859</v>
      </c>
      <c r="H16" s="6">
        <f t="shared" si="3"/>
        <v>1029.7153595639384</v>
      </c>
    </row>
    <row r="17" spans="1:8" ht="15">
      <c r="A17" s="4" t="s">
        <v>22</v>
      </c>
      <c r="B17" s="5">
        <v>197420</v>
      </c>
      <c r="C17" s="5">
        <v>-761</v>
      </c>
      <c r="D17" s="6">
        <f t="shared" si="0"/>
        <v>-0.38547259649478266</v>
      </c>
      <c r="E17" s="5">
        <v>-306445</v>
      </c>
      <c r="F17" s="6">
        <f t="shared" si="1"/>
        <v>-155.22490122581297</v>
      </c>
      <c r="G17" s="5">
        <f t="shared" si="2"/>
        <v>-109786</v>
      </c>
      <c r="H17" s="6">
        <f t="shared" si="3"/>
        <v>-55.61037382230777</v>
      </c>
    </row>
    <row r="18" spans="1:8" ht="15">
      <c r="A18" s="4" t="s">
        <v>23</v>
      </c>
      <c r="B18" s="5">
        <v>101754</v>
      </c>
      <c r="C18" s="5">
        <v>750</v>
      </c>
      <c r="D18" s="6">
        <f t="shared" si="0"/>
        <v>0.7370717613066808</v>
      </c>
      <c r="E18" s="5">
        <v>-149008</v>
      </c>
      <c r="F18" s="6">
        <f t="shared" si="1"/>
        <v>-146.43945201171454</v>
      </c>
      <c r="G18" s="5">
        <f t="shared" si="2"/>
        <v>-46504</v>
      </c>
      <c r="H18" s="6">
        <f t="shared" si="3"/>
        <v>-45.70238025040785</v>
      </c>
    </row>
    <row r="19" spans="1:8" ht="15">
      <c r="A19" s="4" t="s">
        <v>24</v>
      </c>
      <c r="B19" s="5">
        <v>39181</v>
      </c>
      <c r="C19" s="5">
        <v>-1937</v>
      </c>
      <c r="D19" s="6">
        <f t="shared" si="0"/>
        <v>-4.94372272274827</v>
      </c>
      <c r="E19" s="5">
        <v>-2634</v>
      </c>
      <c r="F19" s="6">
        <f t="shared" si="1"/>
        <v>-6.722646180546693</v>
      </c>
      <c r="G19" s="5">
        <f t="shared" si="2"/>
        <v>34610</v>
      </c>
      <c r="H19" s="6">
        <f t="shared" si="3"/>
        <v>88.33363109670503</v>
      </c>
    </row>
    <row r="20" spans="1:8" ht="15">
      <c r="A20" s="4" t="s">
        <v>25</v>
      </c>
      <c r="B20" s="5">
        <v>2003</v>
      </c>
      <c r="C20" s="5">
        <v>165</v>
      </c>
      <c r="D20" s="6">
        <f t="shared" si="0"/>
        <v>8.237643534697952</v>
      </c>
      <c r="E20" s="5">
        <v>0</v>
      </c>
      <c r="F20" s="6">
        <f t="shared" si="1"/>
        <v>0</v>
      </c>
      <c r="G20" s="5">
        <f t="shared" si="2"/>
        <v>2168</v>
      </c>
      <c r="H20" s="6">
        <f t="shared" si="3"/>
        <v>108.23764353469795</v>
      </c>
    </row>
    <row r="21" spans="1:8" ht="15">
      <c r="A21" s="4" t="s">
        <v>26</v>
      </c>
      <c r="B21" s="5">
        <v>826</v>
      </c>
      <c r="C21" s="5">
        <v>0</v>
      </c>
      <c r="D21" s="6">
        <f t="shared" si="0"/>
        <v>0</v>
      </c>
      <c r="E21" s="5">
        <v>-939</v>
      </c>
      <c r="F21" s="6">
        <f t="shared" si="1"/>
        <v>-113.68038740920096</v>
      </c>
      <c r="G21" s="5">
        <f t="shared" si="2"/>
        <v>-113</v>
      </c>
      <c r="H21" s="6">
        <f t="shared" si="3"/>
        <v>-13.68038740920097</v>
      </c>
    </row>
    <row r="22" spans="1:8" ht="15">
      <c r="A22" s="7" t="s">
        <v>27</v>
      </c>
      <c r="B22" s="8">
        <v>360797529</v>
      </c>
      <c r="C22" s="8">
        <v>8832099</v>
      </c>
      <c r="D22" s="9">
        <v>2.4479377739862516</v>
      </c>
      <c r="E22" s="8">
        <v>-1039553947</v>
      </c>
      <c r="F22" s="9">
        <v>-288.1266814330095</v>
      </c>
      <c r="G22" s="8">
        <v>-669924319</v>
      </c>
      <c r="H22" s="9">
        <v>-185.67874365902324</v>
      </c>
    </row>
    <row r="23" ht="15">
      <c r="A23" s="10" t="s">
        <v>29</v>
      </c>
    </row>
  </sheetData>
  <autoFilter ref="A2:H21">
    <sortState ref="A3:H23">
      <sortCondition descending="1" sortBy="value" ref="B3:B23"/>
    </sortState>
  </autoFilter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2022-02-18T16:06:28Z</dcterms:created>
  <dcterms:modified xsi:type="dcterms:W3CDTF">2022-02-27T06:56:42Z</dcterms:modified>
  <cp:category/>
  <cp:version/>
  <cp:contentType/>
  <cp:contentStatus/>
</cp:coreProperties>
</file>